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Sheet1" sheetId="1" r:id="rId1"/>
  </sheets>
  <definedNames>
    <definedName name="_xlnm._FilterDatabase" localSheetId="0" hidden="1">Sheet1!$A$2:$F$2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<sst xmlns="http://schemas.openxmlformats.org/spreadsheetml/2006/main" count="39" uniqueCount="26">
  <si>
    <t>综合成绩排名</t>
  </si>
  <si>
    <t>姓名</t>
  </si>
  <si>
    <t>性别</t>
  </si>
  <si>
    <t>笔试成绩</t>
  </si>
  <si>
    <t>面试成绩</t>
  </si>
  <si>
    <t>综合成绩</t>
  </si>
  <si>
    <t>排名</t>
  </si>
  <si>
    <t>备注</t>
  </si>
  <si>
    <t>王海郦</t>
  </si>
  <si>
    <t>女</t>
  </si>
  <si>
    <t>周轩毅</t>
  </si>
  <si>
    <t>男</t>
  </si>
  <si>
    <t>唐薇</t>
  </si>
  <si>
    <t>林皞</t>
  </si>
  <si>
    <t>王诗怡</t>
  </si>
  <si>
    <t>蔡金灯</t>
  </si>
  <si>
    <t>温文婧</t>
  </si>
  <si>
    <t>谭琪</t>
  </si>
  <si>
    <t>朱秋蕾</t>
  </si>
  <si>
    <t>梁茜</t>
  </si>
  <si>
    <t>符琪</t>
  </si>
  <si>
    <t>谢汶臻</t>
  </si>
  <si>
    <t>刘秋余</t>
  </si>
  <si>
    <t>余晶晶</t>
  </si>
  <si>
    <t>王芬</t>
  </si>
  <si>
    <t>面试缺考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</si>
</sst>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49" fontId="6" fillId="0" borderId="0" xfId="0" applyNumberFormat="1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pane ySplit="2" topLeftCell="A3" activePane="bottomLeft" state="frozen"/>
      <selection/>
      <selection pane="bottomLeft" activeCell="H10" sqref="H10"/>
    </sheetView>
  </sheetViews>
  <sheetFormatPr defaultColWidth="9" defaultRowHeight="13.5" outlineLevelCol="6"/>
  <cols>
    <col min="1" max="1" width="9" style="4"/>
    <col min="2" max="2" width="8.875" style="4" customWidth="1"/>
    <col min="3" max="4" width="12.875" style="4" customWidth="1"/>
    <col min="5" max="5" width="12.875" style="5" customWidth="1"/>
    <col min="6" max="6" width="9" style="4"/>
    <col min="7" max="7" width="12.125" style="4" customWidth="1"/>
    <col min="8" max="16384" width="9" style="4"/>
  </cols>
  <sheetData>
    <row r="1" s="1" customFormat="1" ht="37.5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36" customHeight="1" spans="1:7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</row>
    <row r="3" s="3" customFormat="1" ht="22.5" customHeight="1" spans="1:7">
      <c r="A3" s="11" t="s">
        <v>8</v>
      </c>
      <c r="B3" s="12" t="s">
        <v>9</v>
      </c>
      <c r="C3" s="13">
        <v>74.2</v>
      </c>
      <c r="D3" s="14">
        <v>93</v>
      </c>
      <c r="E3" s="14">
        <f t="shared" ref="E3:E17" si="0">ROUND(C3*60%,2)+ROUND(D3*40%,2)</f>
        <v>81.72</v>
      </c>
      <c r="F3" s="13">
        <f>RANK(E3,$E$3:$E$17,0)</f>
        <v>1</v>
      </c>
      <c r="G3" s="14"/>
    </row>
    <row r="4" s="3" customFormat="1" ht="22.5" customHeight="1" spans="1:7">
      <c r="A4" s="11" t="s">
        <v>10</v>
      </c>
      <c r="B4" s="12" t="s">
        <v>11</v>
      </c>
      <c r="C4" s="13">
        <v>74.2</v>
      </c>
      <c r="D4" s="14">
        <v>90.33</v>
      </c>
      <c r="E4" s="14">
        <f t="shared" si="0"/>
        <v>80.65</v>
      </c>
      <c r="F4" s="13">
        <f>RANK(E4,$E$3:$E$17,0)</f>
        <v>2</v>
      </c>
      <c r="G4" s="14"/>
    </row>
    <row r="5" s="3" customFormat="1" ht="22.5" customHeight="1" spans="1:7">
      <c r="A5" s="11" t="s">
        <v>12</v>
      </c>
      <c r="B5" s="12" t="s">
        <v>9</v>
      </c>
      <c r="C5" s="13">
        <v>67.2</v>
      </c>
      <c r="D5" s="14">
        <v>86.67</v>
      </c>
      <c r="E5" s="14">
        <f t="shared" si="0"/>
        <v>74.99</v>
      </c>
      <c r="F5" s="13">
        <f>RANK(E5,$E$3:$E$17,0)</f>
        <v>3</v>
      </c>
      <c r="G5" s="14"/>
    </row>
    <row r="6" s="3" customFormat="1" ht="22.5" customHeight="1" spans="1:7">
      <c r="A6" s="11" t="s">
        <v>13</v>
      </c>
      <c r="B6" s="12" t="s">
        <v>11</v>
      </c>
      <c r="C6" s="13">
        <v>63.6</v>
      </c>
      <c r="D6" s="14">
        <v>89.67</v>
      </c>
      <c r="E6" s="14">
        <f t="shared" si="0"/>
        <v>74.03</v>
      </c>
      <c r="F6" s="13">
        <f>RANK(E6,$E$3:$E$17,0)</f>
        <v>4</v>
      </c>
      <c r="G6" s="14"/>
    </row>
    <row r="7" s="3" customFormat="1" ht="22.5" customHeight="1" spans="1:7">
      <c r="A7" s="15" t="s">
        <v>14</v>
      </c>
      <c r="B7" s="12" t="s">
        <v>9</v>
      </c>
      <c r="C7" s="13">
        <v>64.4</v>
      </c>
      <c r="D7" s="14">
        <v>88</v>
      </c>
      <c r="E7" s="14">
        <f t="shared" si="0"/>
        <v>73.84</v>
      </c>
      <c r="F7" s="13">
        <f>RANK(E7,$E$3:$E$17,0)</f>
        <v>5</v>
      </c>
      <c r="G7" s="14"/>
    </row>
    <row r="8" s="3" customFormat="1" ht="22.5" customHeight="1" spans="1:7">
      <c r="A8" s="15" t="s">
        <v>15</v>
      </c>
      <c r="B8" s="12" t="s">
        <v>9</v>
      </c>
      <c r="C8" s="13">
        <v>63.9</v>
      </c>
      <c r="D8" s="14">
        <v>86.33</v>
      </c>
      <c r="E8" s="14">
        <f t="shared" si="0"/>
        <v>72.87</v>
      </c>
      <c r="F8" s="13">
        <f>RANK(E8,$E$3:$E$17,0)</f>
        <v>6</v>
      </c>
      <c r="G8" s="14"/>
    </row>
    <row r="9" s="3" customFormat="1" ht="22.5" customHeight="1" spans="1:7">
      <c r="A9" s="15" t="s">
        <v>16</v>
      </c>
      <c r="B9" s="12" t="s">
        <v>9</v>
      </c>
      <c r="C9" s="13">
        <v>70.6</v>
      </c>
      <c r="D9" s="14">
        <v>75</v>
      </c>
      <c r="E9" s="14">
        <f t="shared" si="0"/>
        <v>72.36</v>
      </c>
      <c r="F9" s="13">
        <f>RANK(E9,$E$3:$E$17,0)</f>
        <v>7</v>
      </c>
      <c r="G9" s="14"/>
    </row>
    <row r="10" s="3" customFormat="1" ht="22.5" customHeight="1" spans="1:7">
      <c r="A10" s="15" t="s">
        <v>17</v>
      </c>
      <c r="B10" s="12" t="s">
        <v>9</v>
      </c>
      <c r="C10" s="13">
        <v>70.8</v>
      </c>
      <c r="D10" s="14">
        <v>74.67</v>
      </c>
      <c r="E10" s="14">
        <f t="shared" si="0"/>
        <v>72.35</v>
      </c>
      <c r="F10" s="13">
        <f>RANK(E10,$E$3:$E$17,0)</f>
        <v>8</v>
      </c>
      <c r="G10" s="14"/>
    </row>
    <row r="11" s="3" customFormat="1" ht="22.5" customHeight="1" spans="1:7">
      <c r="A11" s="11" t="s">
        <v>18</v>
      </c>
      <c r="B11" s="12" t="s">
        <v>9</v>
      </c>
      <c r="C11" s="13">
        <v>64.8</v>
      </c>
      <c r="D11" s="14">
        <v>83.33</v>
      </c>
      <c r="E11" s="14">
        <f t="shared" si="0"/>
        <v>72.21</v>
      </c>
      <c r="F11" s="13">
        <f>RANK(E11,$E$3:$E$17,0)</f>
        <v>9</v>
      </c>
      <c r="G11" s="14"/>
    </row>
    <row r="12" s="3" customFormat="1" ht="22.5" customHeight="1" spans="1:7">
      <c r="A12" s="11" t="s">
        <v>19</v>
      </c>
      <c r="B12" s="12" t="s">
        <v>9</v>
      </c>
      <c r="C12" s="13">
        <v>63.8</v>
      </c>
      <c r="D12" s="14">
        <v>80</v>
      </c>
      <c r="E12" s="14">
        <f t="shared" si="0"/>
        <v>70.28</v>
      </c>
      <c r="F12" s="13">
        <f>RANK(E12,$E$3:$E$17,0)</f>
        <v>10</v>
      </c>
      <c r="G12" s="14"/>
    </row>
    <row r="13" s="3" customFormat="1" ht="22.5" customHeight="1" spans="1:7">
      <c r="A13" s="11" t="s">
        <v>20</v>
      </c>
      <c r="B13" s="12" t="s">
        <v>9</v>
      </c>
      <c r="C13" s="13">
        <v>64.2</v>
      </c>
      <c r="D13" s="14">
        <v>79.33</v>
      </c>
      <c r="E13" s="14">
        <f t="shared" si="0"/>
        <v>70.25</v>
      </c>
      <c r="F13" s="13">
        <f>RANK(E13,$E$3:$E$17,0)</f>
        <v>11</v>
      </c>
      <c r="G13" s="14"/>
    </row>
    <row r="14" s="3" customFormat="1" ht="22.5" customHeight="1" spans="1:7">
      <c r="A14" s="11" t="s">
        <v>21</v>
      </c>
      <c r="B14" s="12" t="s">
        <v>9</v>
      </c>
      <c r="C14" s="13">
        <v>63.6</v>
      </c>
      <c r="D14" s="14">
        <v>75</v>
      </c>
      <c r="E14" s="14">
        <f t="shared" si="0"/>
        <v>68.16</v>
      </c>
      <c r="F14" s="13">
        <f>RANK(E14,$E$3:$E$17,0)</f>
        <v>12</v>
      </c>
      <c r="G14" s="14"/>
    </row>
    <row r="15" s="3" customFormat="1" ht="22.5" customHeight="1" spans="1:7">
      <c r="A15" s="11" t="s">
        <v>22</v>
      </c>
      <c r="B15" s="12" t="s">
        <v>9</v>
      </c>
      <c r="C15" s="13">
        <v>60.6</v>
      </c>
      <c r="D15" s="14">
        <v>78.67</v>
      </c>
      <c r="E15" s="14">
        <f t="shared" si="0"/>
        <v>67.83</v>
      </c>
      <c r="F15" s="13">
        <f>RANK(E15,$E$3:$E$17,0)</f>
        <v>13</v>
      </c>
      <c r="G15" s="14"/>
    </row>
    <row r="16" s="3" customFormat="1" ht="22.5" customHeight="1" spans="1:7">
      <c r="A16" s="11" t="s">
        <v>23</v>
      </c>
      <c r="B16" s="12" t="s">
        <v>9</v>
      </c>
      <c r="C16" s="13">
        <v>60</v>
      </c>
      <c r="D16" s="14">
        <v>74.33</v>
      </c>
      <c r="E16" s="14">
        <f t="shared" si="0"/>
        <v>65.73</v>
      </c>
      <c r="F16" s="13">
        <f>RANK(E16,$E$3:$E$17,0)</f>
        <v>14</v>
      </c>
      <c r="G16" s="14"/>
    </row>
    <row r="17" s="3" customFormat="1" ht="22.5" customHeight="1" spans="1:7">
      <c r="A17" s="11" t="s">
        <v>24</v>
      </c>
      <c r="B17" s="12" t="s">
        <v>9</v>
      </c>
      <c r="C17" s="13">
        <v>73.5</v>
      </c>
      <c r="D17" s="14">
        <v>0</v>
      </c>
      <c r="E17" s="14">
        <f t="shared" si="0"/>
        <v>44.1</v>
      </c>
      <c r="F17" s="13">
        <f>RANK(E17,$E$3:$E$17,0)</f>
        <v>15</v>
      </c>
      <c r="G17" s="14" t="s">
        <v>25</v>
      </c>
    </row>
    <row r="18" spans="1:6">
      <c r="A18" s="16"/>
      <c r="B18" s="17"/>
      <c r="C18" s="18"/>
      <c r="D18" s="5"/>
      <c r="F18" s="5"/>
    </row>
  </sheetData>
  <sortState ref="A3:H121">
    <sortCondition ref="F3:F121"/>
  </sortState>
  <mergeCells count="1">
    <mergeCell ref="A1:G1"/>
  </mergeCells>
  <dataValidations count="1">
    <dataValidation type="list" allowBlank="1" showInputMessage="1" showErrorMessage="1" sqref="B3:B17">
      <formula1>"男,女"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2021-08-31T08:26:00Z</dcterms:created>
  <cp:lastPrinted>2023-06-09T01:46:00Z</cp:lastPrinted>
  <dcterms:modified xsi:type="dcterms:W3CDTF">2023-06-12T02:42:29Z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